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7995" activeTab="0"/>
  </bookViews>
  <sheets>
    <sheet name="Data" sheetId="1" r:id="rId1"/>
  </sheets>
  <definedNames>
    <definedName name="solver_adj" localSheetId="0" hidden="1">'Data'!$G$2,'Data'!$G$3,'Data'!$G$5,'Data'!$G$6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'Data'!$G$5</definedName>
    <definedName name="solver_lhs2" localSheetId="0" hidden="1">'Data'!$G$5</definedName>
    <definedName name="solver_lhs3" localSheetId="0" hidden="1">'Data'!$G$4</definedName>
    <definedName name="solver_lhs4" localSheetId="0" hidden="1">'Data'!$G$5</definedName>
    <definedName name="solver_lhs5" localSheetId="0" hidden="1">'Data'!$G$6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'Data'!$D$6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<sst xmlns="http://schemas.openxmlformats.org/spreadsheetml/2006/main" count="10" uniqueCount="10">
  <si>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eta_o</t>
  </si>
  <si>
    <t>lambda</t>
  </si>
  <si>
    <t>a</t>
  </si>
  <si>
    <t>n</t>
  </si>
  <si>
    <t>eta_inf</t>
  </si>
  <si>
    <t>shear rate</t>
  </si>
  <si>
    <t>viscosity</t>
  </si>
  <si>
    <t>carreau</t>
  </si>
  <si>
    <t>final</t>
  </si>
  <si>
    <t>first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</si>
</sst>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1" fontId="0" fillId="2" borderId="1" xfId="0" applyNumberFormat="1" applyFill="1" applyBorder="1" applyAlignment="1">
      <alignment/>
    </xf>
    <xf numFmtId="1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81375"/>
          <c:h val="0.9432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Data!$A$7:$A$27</c:f>
              <c:numCache/>
            </c:numRef>
          </c:xVal>
          <c:yVal>
            <c:numRef>
              <c:f>Data!$B$7:$B$27</c:f>
              <c:numCache/>
            </c:numRef>
          </c:yVal>
          <c:smooth val="0"/>
        </c:ser>
        <c:ser>
          <c:idx val="1"/>
          <c:order val="1"/>
          <c:tx>
            <c:v>Fit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Data!$A$7:$A$27</c:f>
              <c:numCache/>
            </c:numRef>
          </c:xVal>
          <c:yVal>
            <c:numRef>
              <c:f>Data!$C$7:$C$27</c:f>
              <c:numCache/>
            </c:numRef>
          </c:yVal>
          <c:smooth val="0"/>
        </c:ser>
        <c:axId val="32514546"/>
        <c:axId val="24195459"/>
      </c:scatterChart>
      <c:valAx>
        <c:axId val="32514546"/>
        <c:scaling>
          <c:logBase val="10"/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195459"/>
        <c:crossesAt val="1E-05"/>
        <c:crossBetween val="midCat"/>
        <c:dispUnits/>
      </c:valAx>
      <c:valAx>
        <c:axId val="24195459"/>
        <c:scaling>
          <c:logBase val="10"/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514546"/>
        <c:crossesAt val="1E-0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123825</xdr:rowOff>
    </xdr:from>
    <xdr:to>
      <xdr:col>12</xdr:col>
      <xdr:colOff>495300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3162300" y="1438275"/>
        <a:ext cx="4648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7" sqref="G7"/>
    </sheetView>
  </sheetViews>
  <sheetFormatPr defaultColWidth="9.140625" defaultRowHeight="12.75"/>
  <sheetData>
    <row r="1" spans="14:15" ht="12.75">
      <c r="N1" t="s">
        <v>8</v>
      </c>
      <c r="O1" t="s">
        <v>9</v>
      </c>
    </row>
    <row r="2" spans="6:15" ht="12.75">
      <c r="F2" t="s">
        <v>0</v>
      </c>
      <c r="G2" s="4">
        <v>1</v>
      </c>
      <c r="N2" s="1">
        <v>18.390986675387214</v>
      </c>
      <c r="O2">
        <v>20</v>
      </c>
    </row>
    <row r="3" spans="6:15" ht="12.75">
      <c r="F3" t="s">
        <v>1</v>
      </c>
      <c r="G3" s="4">
        <v>1</v>
      </c>
      <c r="N3">
        <v>0.04119284681519981</v>
      </c>
      <c r="O3">
        <v>0.1</v>
      </c>
    </row>
    <row r="4" spans="6:15" ht="12.75">
      <c r="F4" t="s">
        <v>2</v>
      </c>
      <c r="G4" s="5">
        <v>1</v>
      </c>
      <c r="N4">
        <v>1</v>
      </c>
      <c r="O4">
        <v>1</v>
      </c>
    </row>
    <row r="5" spans="6:15" ht="13.5" thickBot="1">
      <c r="F5" t="s">
        <v>3</v>
      </c>
      <c r="G5" s="5">
        <v>1</v>
      </c>
      <c r="N5">
        <v>0.47022013324888623</v>
      </c>
      <c r="O5">
        <v>0.5</v>
      </c>
    </row>
    <row r="6" spans="1:15" ht="13.5" thickBot="1">
      <c r="A6" s="2" t="s">
        <v>5</v>
      </c>
      <c r="B6" s="2" t="s">
        <v>6</v>
      </c>
      <c r="C6" s="6" t="s">
        <v>7</v>
      </c>
      <c r="D6" s="3">
        <f>SUM(D7:D27)</f>
        <v>12.223649827689234</v>
      </c>
      <c r="F6" t="s">
        <v>4</v>
      </c>
      <c r="G6" s="4">
        <v>1</v>
      </c>
      <c r="N6" s="1">
        <v>0.7204459993216779</v>
      </c>
      <c r="O6">
        <v>1</v>
      </c>
    </row>
    <row r="7" spans="1:4" ht="12.75">
      <c r="A7" s="1">
        <v>0.997</v>
      </c>
      <c r="B7" s="1">
        <v>17.2</v>
      </c>
      <c r="C7" s="1">
        <f>$G$6+($G$2-$G$6)*(1+(A7*$G$3)^$G$4)^(($G$5-1)/$G$4)</f>
        <v>1</v>
      </c>
      <c r="D7" s="1">
        <f>(C7-B7)^2/B7^2</f>
        <v>0.8871011357490536</v>
      </c>
    </row>
    <row r="8" spans="1:8" ht="12.75">
      <c r="A8">
        <v>1.56</v>
      </c>
      <c r="B8" s="1">
        <v>17.1</v>
      </c>
      <c r="C8" s="1">
        <f aca="true" t="shared" si="0" ref="C8:C27">$G$6+($G$2-$G$6)*(1+(A8*$G$3)^$G$4)^(($G$5-1)/$G$4)</f>
        <v>1</v>
      </c>
      <c r="D8" s="1">
        <f aca="true" t="shared" si="1" ref="D8:D27">(C8-B8)^2/B8^2</f>
        <v>0.8864607913546049</v>
      </c>
      <c r="H8" s="1"/>
    </row>
    <row r="9" spans="1:9" ht="12.75">
      <c r="A9">
        <v>2.48</v>
      </c>
      <c r="B9" s="1">
        <v>17</v>
      </c>
      <c r="C9" s="1">
        <f t="shared" si="0"/>
        <v>1</v>
      </c>
      <c r="D9" s="1">
        <f t="shared" si="1"/>
        <v>0.8858131487889274</v>
      </c>
      <c r="F9" s="1"/>
      <c r="G9" s="1"/>
      <c r="H9" s="1"/>
      <c r="I9" s="1"/>
    </row>
    <row r="10" spans="1:9" ht="12.75">
      <c r="A10">
        <v>3.89</v>
      </c>
      <c r="B10" s="1">
        <v>16.9</v>
      </c>
      <c r="C10" s="1">
        <f t="shared" si="0"/>
        <v>1</v>
      </c>
      <c r="D10" s="1">
        <f t="shared" si="1"/>
        <v>0.8851580827001855</v>
      </c>
      <c r="F10" s="1"/>
      <c r="G10" s="1"/>
      <c r="H10" s="1"/>
      <c r="I10" s="1"/>
    </row>
    <row r="11" spans="1:9" ht="12.75">
      <c r="A11">
        <v>6.19</v>
      </c>
      <c r="B11" s="1">
        <v>16.7</v>
      </c>
      <c r="C11" s="1">
        <f t="shared" si="0"/>
        <v>1</v>
      </c>
      <c r="D11" s="1">
        <f t="shared" si="1"/>
        <v>0.8838251640431711</v>
      </c>
      <c r="F11" s="1"/>
      <c r="G11" s="1"/>
      <c r="H11" s="1"/>
      <c r="I11" s="1"/>
    </row>
    <row r="12" spans="1:9" ht="12.75">
      <c r="A12">
        <v>9.89</v>
      </c>
      <c r="B12" s="1">
        <v>16.2</v>
      </c>
      <c r="C12" s="1">
        <f t="shared" si="0"/>
        <v>1</v>
      </c>
      <c r="D12" s="1">
        <f t="shared" si="1"/>
        <v>0.88035360463344</v>
      </c>
      <c r="F12" s="1"/>
      <c r="G12" s="1"/>
      <c r="H12" s="1"/>
      <c r="I12" s="1"/>
    </row>
    <row r="13" spans="1:9" ht="12.75">
      <c r="A13" s="1">
        <v>15.8</v>
      </c>
      <c r="B13" s="1">
        <v>15.4</v>
      </c>
      <c r="C13" s="1">
        <f t="shared" si="0"/>
        <v>1</v>
      </c>
      <c r="D13" s="1">
        <f t="shared" si="1"/>
        <v>0.8743464327879912</v>
      </c>
      <c r="F13" s="1"/>
      <c r="G13" s="1"/>
      <c r="H13" s="1"/>
      <c r="I13" s="1"/>
    </row>
    <row r="14" spans="1:9" ht="12.75">
      <c r="A14" s="1">
        <v>24.7</v>
      </c>
      <c r="B14" s="1">
        <v>14</v>
      </c>
      <c r="C14" s="1">
        <f t="shared" si="0"/>
        <v>1</v>
      </c>
      <c r="D14" s="1">
        <f t="shared" si="1"/>
        <v>0.8622448979591837</v>
      </c>
      <c r="F14" s="1"/>
      <c r="G14" s="1"/>
      <c r="H14" s="1"/>
      <c r="I14" s="1"/>
    </row>
    <row r="15" spans="1:9" ht="12.75">
      <c r="A15" s="1">
        <v>39.3</v>
      </c>
      <c r="B15" s="1">
        <v>12</v>
      </c>
      <c r="C15" s="1">
        <f t="shared" si="0"/>
        <v>1</v>
      </c>
      <c r="D15" s="1">
        <f t="shared" si="1"/>
        <v>0.8402777777777778</v>
      </c>
      <c r="F15" s="1"/>
      <c r="G15" s="1"/>
      <c r="H15" s="1"/>
      <c r="I15" s="1"/>
    </row>
    <row r="16" spans="1:9" ht="12.75">
      <c r="A16" s="1">
        <v>99.6</v>
      </c>
      <c r="B16" s="1">
        <v>7.98</v>
      </c>
      <c r="C16" s="1">
        <f t="shared" si="0"/>
        <v>1</v>
      </c>
      <c r="D16" s="1">
        <f t="shared" si="1"/>
        <v>0.7650768525323334</v>
      </c>
      <c r="F16" s="1"/>
      <c r="G16" s="1"/>
      <c r="H16" s="1"/>
      <c r="I16" s="1"/>
    </row>
    <row r="17" spans="1:9" ht="12.75">
      <c r="A17" s="1">
        <v>158</v>
      </c>
      <c r="B17" s="1">
        <v>6.54</v>
      </c>
      <c r="C17" s="1">
        <f t="shared" si="0"/>
        <v>1</v>
      </c>
      <c r="D17" s="1">
        <f t="shared" si="1"/>
        <v>0.7175696022594432</v>
      </c>
      <c r="F17" s="1"/>
      <c r="G17" s="1"/>
      <c r="H17" s="1"/>
      <c r="I17" s="1"/>
    </row>
    <row r="18" spans="1:9" ht="12.75">
      <c r="A18" s="1">
        <v>249</v>
      </c>
      <c r="B18" s="1">
        <v>5.4</v>
      </c>
      <c r="C18" s="1">
        <f t="shared" si="0"/>
        <v>1</v>
      </c>
      <c r="D18" s="1">
        <f t="shared" si="1"/>
        <v>0.663923182441701</v>
      </c>
      <c r="F18" s="1"/>
      <c r="G18" s="1"/>
      <c r="H18" s="1"/>
      <c r="I18" s="1"/>
    </row>
    <row r="19" spans="1:9" ht="12.75">
      <c r="A19" s="1">
        <v>400</v>
      </c>
      <c r="B19" s="1">
        <v>4.39</v>
      </c>
      <c r="C19" s="1">
        <f t="shared" si="0"/>
        <v>1</v>
      </c>
      <c r="D19" s="1">
        <f t="shared" si="1"/>
        <v>0.5963076156723968</v>
      </c>
      <c r="F19" s="1"/>
      <c r="G19" s="1"/>
      <c r="H19" s="1"/>
      <c r="I19" s="1"/>
    </row>
    <row r="20" spans="1:9" ht="12.75">
      <c r="A20" s="1">
        <v>640</v>
      </c>
      <c r="B20" s="1">
        <v>3.68</v>
      </c>
      <c r="C20" s="1">
        <f t="shared" si="0"/>
        <v>1</v>
      </c>
      <c r="D20" s="1">
        <f t="shared" si="1"/>
        <v>0.5303638941398866</v>
      </c>
      <c r="F20" s="1"/>
      <c r="G20" s="1"/>
      <c r="H20" s="1"/>
      <c r="I20" s="1"/>
    </row>
    <row r="21" spans="1:9" ht="12.75">
      <c r="A21" s="1">
        <v>1010</v>
      </c>
      <c r="B21" s="1">
        <v>3.12</v>
      </c>
      <c r="C21" s="1">
        <f t="shared" si="0"/>
        <v>1</v>
      </c>
      <c r="D21" s="1">
        <f t="shared" si="1"/>
        <v>0.4617028270874425</v>
      </c>
      <c r="F21" s="1"/>
      <c r="G21" s="1"/>
      <c r="H21" s="1"/>
      <c r="I21" s="1"/>
    </row>
    <row r="22" spans="1:9" ht="12.75">
      <c r="A22" s="1">
        <v>3230</v>
      </c>
      <c r="B22" s="1">
        <v>2.15</v>
      </c>
      <c r="C22" s="1">
        <f t="shared" si="0"/>
        <v>1</v>
      </c>
      <c r="D22" s="1">
        <f t="shared" si="1"/>
        <v>0.2861005949161709</v>
      </c>
      <c r="F22" s="1"/>
      <c r="G22" s="1"/>
      <c r="H22" s="1"/>
      <c r="I22" s="1"/>
    </row>
    <row r="23" spans="1:9" ht="12.75">
      <c r="A23" s="1">
        <v>8080</v>
      </c>
      <c r="B23">
        <v>1.6</v>
      </c>
      <c r="C23" s="1">
        <f t="shared" si="0"/>
        <v>1</v>
      </c>
      <c r="D23" s="1">
        <f t="shared" si="1"/>
        <v>0.140625</v>
      </c>
      <c r="F23" s="1"/>
      <c r="G23" s="1"/>
      <c r="H23" s="1"/>
      <c r="I23" s="1"/>
    </row>
    <row r="24" spans="1:9" ht="12.75">
      <c r="A24" s="1">
        <v>20200</v>
      </c>
      <c r="B24" s="1">
        <v>1.21</v>
      </c>
      <c r="C24" s="1">
        <f t="shared" si="0"/>
        <v>1</v>
      </c>
      <c r="D24" s="1">
        <f t="shared" si="1"/>
        <v>0.03012089338159961</v>
      </c>
      <c r="F24" s="1"/>
      <c r="G24" s="1"/>
      <c r="H24" s="1"/>
      <c r="I24" s="1"/>
    </row>
    <row r="25" spans="1:8" ht="12.75">
      <c r="A25" s="1">
        <v>40500</v>
      </c>
      <c r="B25" s="1">
        <v>1.09</v>
      </c>
      <c r="C25" s="1">
        <f t="shared" si="0"/>
        <v>1</v>
      </c>
      <c r="D25" s="1">
        <f t="shared" si="1"/>
        <v>0.006817607945459148</v>
      </c>
      <c r="F25" s="1"/>
      <c r="G25" s="1"/>
      <c r="H25" s="1"/>
    </row>
    <row r="26" spans="1:8" ht="12.75">
      <c r="A26" s="1">
        <v>202000</v>
      </c>
      <c r="B26" s="1">
        <v>0.867</v>
      </c>
      <c r="C26" s="1">
        <f t="shared" si="0"/>
        <v>1</v>
      </c>
      <c r="D26" s="1">
        <f t="shared" si="1"/>
        <v>0.02353233850701554</v>
      </c>
      <c r="F26" s="1"/>
      <c r="G26" s="1"/>
      <c r="H26" s="1"/>
    </row>
    <row r="27" spans="1:8" ht="12.75">
      <c r="A27" s="1">
        <v>1990000</v>
      </c>
      <c r="B27" s="1">
        <v>0.746</v>
      </c>
      <c r="C27" s="1">
        <f t="shared" si="0"/>
        <v>1</v>
      </c>
      <c r="D27" s="1">
        <f t="shared" si="1"/>
        <v>0.11592838301144981</v>
      </c>
      <c r="F27" s="1"/>
      <c r="G27" s="1"/>
      <c r="H27" s="1"/>
    </row>
    <row r="28" spans="6:8" ht="12.75">
      <c r="F28" s="1"/>
      <c r="G28" s="1"/>
      <c r="H28" s="1"/>
    </row>
    <row r="29" spans="6:8" ht="12.75">
      <c r="F29" s="1"/>
      <c r="G29" s="1"/>
      <c r="H29" s="1"/>
    </row>
    <row r="30" spans="6:8" ht="12.75">
      <c r="F30" s="1"/>
      <c r="G30" s="1"/>
      <c r="H3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 Morrison</dc:creator>
  <cp:keywords/>
  <dc:description/>
  <cp:lastModifiedBy>fmorriso</cp:lastModifiedBy>
  <dcterms:created xsi:type="dcterms:W3CDTF">2005-02-12T20:38:33Z</dcterms:created>
  <dcterms:modified xsi:type="dcterms:W3CDTF">2007-10-06T13:00:48Z</dcterms:modified>
  <cp:category/>
  <cp:version/>
  <cp:contentType/>
  <cp:contentStatus/>
</cp:coreProperties>
</file>